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aed883c807b462d/2026/"/>
    </mc:Choice>
  </mc:AlternateContent>
  <xr:revisionPtr revIDLastSave="49" documentId="8_{7E0902E2-3B0D-46C0-85D9-0151823C8B67}" xr6:coauthVersionLast="47" xr6:coauthVersionMax="47" xr10:uidLastSave="{27D96F04-E4FB-470F-AE91-F2C97B893716}"/>
  <bookViews>
    <workbookView xWindow="-108" yWindow="-108" windowWidth="23256" windowHeight="12456" activeTab="1" xr2:uid="{7293947A-0A16-41E9-B20C-E453672C25C6}"/>
  </bookViews>
  <sheets>
    <sheet name="Sheet1" sheetId="1" r:id="rId1"/>
    <sheet name="wt growth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4" i="2" l="1"/>
  <c r="W1" i="2"/>
  <c r="V1" i="2" s="1"/>
  <c r="U1" i="2" s="1"/>
  <c r="T1" i="2" s="1"/>
  <c r="S1" i="2" s="1"/>
  <c r="R1" i="2" s="1"/>
  <c r="Q1" i="2" s="1"/>
  <c r="O5" i="2"/>
  <c r="O8" i="2"/>
  <c r="O11" i="2"/>
  <c r="U3" i="1"/>
  <c r="U4" i="1" s="1"/>
  <c r="U5" i="1" s="1"/>
  <c r="G5" i="1" s="1"/>
  <c r="C7" i="1"/>
  <c r="H6" i="1"/>
  <c r="D3" i="1"/>
  <c r="D4" i="1" s="1"/>
  <c r="G4" i="1" l="1"/>
  <c r="U6" i="1"/>
  <c r="D5" i="1"/>
  <c r="U7" i="1" l="1"/>
  <c r="G6" i="1"/>
  <c r="D6" i="1"/>
  <c r="U8" i="1" l="1"/>
  <c r="G7" i="1"/>
  <c r="D7" i="1"/>
  <c r="U9" i="1" l="1"/>
  <c r="G8" i="1"/>
  <c r="D8" i="1"/>
  <c r="U10" i="1" l="1"/>
  <c r="G9" i="1"/>
  <c r="D9" i="1"/>
  <c r="U11" i="1" l="1"/>
  <c r="G10" i="1"/>
  <c r="D10" i="1"/>
  <c r="U12" i="1" l="1"/>
  <c r="G11" i="1"/>
  <c r="D11" i="1"/>
  <c r="U13" i="1" l="1"/>
  <c r="G12" i="1"/>
  <c r="D12" i="1"/>
  <c r="U14" i="1" l="1"/>
  <c r="G13" i="1"/>
  <c r="D13" i="1"/>
  <c r="U15" i="1" l="1"/>
  <c r="G14" i="1"/>
  <c r="D14" i="1"/>
  <c r="U16" i="1" l="1"/>
  <c r="G15" i="1"/>
  <c r="D15" i="1"/>
  <c r="U17" i="1" l="1"/>
  <c r="G16" i="1"/>
  <c r="D16" i="1"/>
  <c r="U18" i="1" l="1"/>
  <c r="G17" i="1"/>
  <c r="D17" i="1"/>
  <c r="U19" i="1" l="1"/>
  <c r="G18" i="1"/>
  <c r="D18" i="1"/>
  <c r="U20" i="1" l="1"/>
  <c r="G19" i="1"/>
  <c r="D19" i="1"/>
  <c r="U21" i="1" l="1"/>
  <c r="G20" i="1"/>
  <c r="D20" i="1"/>
  <c r="U22" i="1" l="1"/>
  <c r="G21" i="1"/>
  <c r="D21" i="1"/>
  <c r="U23" i="1" l="1"/>
  <c r="G22" i="1"/>
  <c r="D22" i="1"/>
  <c r="U24" i="1" l="1"/>
  <c r="G23" i="1"/>
  <c r="D23" i="1"/>
  <c r="U25" i="1" l="1"/>
  <c r="G24" i="1"/>
  <c r="D24" i="1"/>
  <c r="U26" i="1" l="1"/>
  <c r="G25" i="1"/>
  <c r="D25" i="1"/>
  <c r="U27" i="1" l="1"/>
  <c r="G26" i="1"/>
  <c r="D26" i="1"/>
  <c r="U28" i="1" l="1"/>
  <c r="G28" i="1" s="1"/>
  <c r="G27" i="1"/>
  <c r="D27" i="1"/>
  <c r="D28" i="1" l="1"/>
  <c r="P1" i="2" l="1"/>
  <c r="C1" i="2" s="1"/>
  <c r="F1" i="2" s="1"/>
  <c r="D12" i="2" l="1"/>
  <c r="C6" i="2"/>
  <c r="J12" i="2"/>
  <c r="G7" i="2"/>
  <c r="B7" i="2"/>
  <c r="B13" i="2"/>
  <c r="C9" i="2"/>
  <c r="N12" i="2"/>
  <c r="B3" i="2"/>
  <c r="L10" i="2"/>
  <c r="H10" i="2"/>
  <c r="H13" i="2"/>
  <c r="G13" i="2"/>
  <c r="K12" i="2"/>
  <c r="B4" i="2"/>
  <c r="O4" i="2" s="1"/>
  <c r="D9" i="2"/>
  <c r="B10" i="2"/>
  <c r="B9" i="2"/>
  <c r="B6" i="2"/>
  <c r="O6" i="2" s="1"/>
  <c r="E12" i="2"/>
  <c r="L13" i="2"/>
  <c r="I13" i="2"/>
  <c r="B12" i="2"/>
  <c r="G10" i="2"/>
  <c r="C12" i="2"/>
  <c r="J9" i="2"/>
  <c r="O7" i="2" l="1"/>
  <c r="O12" i="2"/>
  <c r="O13" i="2"/>
  <c r="O9" i="2"/>
  <c r="O10" i="2"/>
  <c r="B15" i="2"/>
  <c r="O3" i="2"/>
  <c r="O15" i="2" l="1"/>
</calcChain>
</file>

<file path=xl/sharedStrings.xml><?xml version="1.0" encoding="utf-8"?>
<sst xmlns="http://schemas.openxmlformats.org/spreadsheetml/2006/main" count="39" uniqueCount="38">
  <si>
    <t>balance</t>
  </si>
  <si>
    <t>team ug 4</t>
  </si>
  <si>
    <t>team ug 5</t>
  </si>
  <si>
    <t>team ug 6</t>
  </si>
  <si>
    <t>team ug 7</t>
  </si>
  <si>
    <t>team ug 8</t>
  </si>
  <si>
    <t>team ug 9</t>
  </si>
  <si>
    <t>PU 1-3 rec</t>
  </si>
  <si>
    <t>PU 4 Rec</t>
  </si>
  <si>
    <t>PU 5 Rec</t>
  </si>
  <si>
    <t>PU 6 Rec</t>
  </si>
  <si>
    <t>PU 7 Rec</t>
  </si>
  <si>
    <t>PU 8 Rec</t>
  </si>
  <si>
    <t>PU 9 Rec</t>
  </si>
  <si>
    <t>UG Level</t>
  </si>
  <si>
    <t>Your sales</t>
  </si>
  <si>
    <t>Upgrade</t>
  </si>
  <si>
    <t>Level</t>
  </si>
  <si>
    <t>Step</t>
  </si>
  <si>
    <t>Balance</t>
  </si>
  <si>
    <t>Sales</t>
  </si>
  <si>
    <t>Personal</t>
  </si>
  <si>
    <t>PU1</t>
  </si>
  <si>
    <t>PU2</t>
  </si>
  <si>
    <t>PU4</t>
  </si>
  <si>
    <t>PU5</t>
  </si>
  <si>
    <t>PU7</t>
  </si>
  <si>
    <t>PU1-4</t>
  </si>
  <si>
    <t>PU1-7</t>
  </si>
  <si>
    <t>PU1-10</t>
  </si>
  <si>
    <t>PU2-5</t>
  </si>
  <si>
    <t>PU2-8</t>
  </si>
  <si>
    <t>PU4-7</t>
  </si>
  <si>
    <t>PU5-10</t>
  </si>
  <si>
    <t>Total</t>
  </si>
  <si>
    <t>$</t>
  </si>
  <si>
    <t>Commission</t>
  </si>
  <si>
    <t>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</si>
</sst>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$-409]* #,##0.00_ ;_-[$$-409]* \-#,##0.00\ ;_-[$$-409]* &quot;-&quot;??_ ;_-@_ "/>
    <numFmt numFmtId="165" formatCode="#,##0_ ;\-#,##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sz val="11"/>
      <color theme="9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164" fontId="0" fillId="0" borderId="0" xfId="0" applyNumberFormat="1"/>
    <xf numFmtId="164" fontId="2" fillId="0" borderId="0" xfId="0" applyNumberFormat="1" applyFont="1"/>
    <xf numFmtId="1" fontId="0" fillId="0" borderId="0" xfId="0" applyNumberFormat="1"/>
    <xf numFmtId="164" fontId="5" fillId="0" borderId="0" xfId="0" applyNumberFormat="1" applyFont="1"/>
    <xf numFmtId="0" fontId="3" fillId="0" borderId="0" xfId="0" applyFont="1"/>
    <xf numFmtId="164" fontId="3" fillId="0" borderId="0" xfId="0" applyNumberFormat="1" applyFont="1"/>
    <xf numFmtId="1" fontId="3" fillId="0" borderId="0" xfId="0" applyNumberFormat="1" applyFont="1"/>
    <xf numFmtId="164" fontId="6" fillId="0" borderId="0" xfId="0" applyNumberFormat="1" applyFont="1"/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7" fillId="0" borderId="0" xfId="0" applyFont="1"/>
    <xf numFmtId="164" fontId="7" fillId="0" borderId="0" xfId="0" applyNumberFormat="1" applyFont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7" fillId="0" borderId="0" xfId="0" applyNumberFormat="1" applyFont="1" applyAlignment="1">
      <alignment horizontal="center"/>
    </xf>
    <xf numFmtId="164" fontId="8" fillId="0" borderId="0" xfId="0" applyNumberFormat="1" applyFont="1"/>
    <xf numFmtId="0" fontId="8" fillId="0" borderId="0" xfId="0" applyFont="1"/>
    <xf numFmtId="165" fontId="3" fillId="0" borderId="0" xfId="0" applyNumberFormat="1" applyFont="1"/>
    <xf numFmtId="9" fontId="0" fillId="0" borderId="0" xfId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5C374-DA20-4232-B2E1-6082ABDD509F}">
  <dimension ref="A1:U28"/>
  <sheetViews>
    <sheetView workbookViewId="0">
      <pane ySplit="2" topLeftCell="A3" activePane="bottomLeft" state="frozen"/>
      <selection pane="bottomLeft" activeCell="G28" sqref="G28"/>
    </sheetView>
  </sheetViews>
  <sheetFormatPr defaultRowHeight="14.4" x14ac:dyDescent="0.3"/>
  <cols>
    <col min="1" max="1" width="5.33203125" style="16" bestFit="1" customWidth="1"/>
    <col min="2" max="2" width="9.33203125" bestFit="1" customWidth="1"/>
    <col min="3" max="3" width="7.6640625" bestFit="1" customWidth="1"/>
    <col min="4" max="4" width="8.6640625" style="1" bestFit="1" customWidth="1"/>
    <col min="5" max="5" width="8.33203125" style="3" bestFit="1" customWidth="1"/>
    <col min="6" max="6" width="9.33203125" bestFit="1" customWidth="1"/>
    <col min="7" max="7" width="11.109375" style="19" bestFit="1" customWidth="1"/>
    <col min="8" max="8" width="10.6640625" style="4" bestFit="1" customWidth="1"/>
    <col min="9" max="9" width="10.44140625" style="1" bestFit="1" customWidth="1"/>
    <col min="10" max="10" width="9.44140625" style="1" bestFit="1" customWidth="1"/>
    <col min="11" max="11" width="10.44140625" style="1" bestFit="1" customWidth="1"/>
    <col min="12" max="12" width="9.44140625" style="1" bestFit="1" customWidth="1"/>
    <col min="13" max="13" width="10.44140625" style="1" bestFit="1" customWidth="1"/>
    <col min="14" max="14" width="9.44140625" style="1" bestFit="1" customWidth="1"/>
    <col min="15" max="15" width="10.44140625" style="1" bestFit="1" customWidth="1"/>
    <col min="16" max="16" width="10.109375" style="1" bestFit="1" customWidth="1"/>
    <col min="17" max="17" width="10.44140625" style="1" bestFit="1" customWidth="1"/>
    <col min="18" max="18" width="10.109375" style="1" bestFit="1" customWidth="1"/>
    <col min="19" max="19" width="10.44140625" style="1" bestFit="1" customWidth="1"/>
    <col min="20" max="20" width="10.109375" style="1" bestFit="1" customWidth="1"/>
    <col min="21" max="21" width="11.109375" bestFit="1" customWidth="1"/>
  </cols>
  <sheetData>
    <row r="1" spans="1:21" s="5" customFormat="1" x14ac:dyDescent="0.3">
      <c r="A1" s="15" t="s">
        <v>17</v>
      </c>
      <c r="B1" s="13">
        <v>3</v>
      </c>
      <c r="C1" s="14">
        <v>19.8</v>
      </c>
      <c r="D1" s="14">
        <v>18</v>
      </c>
      <c r="E1" s="7"/>
      <c r="G1" s="13"/>
      <c r="H1" s="8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1" s="9" customFormat="1" x14ac:dyDescent="0.3">
      <c r="A2" s="9" t="s">
        <v>18</v>
      </c>
      <c r="B2" s="9" t="s">
        <v>15</v>
      </c>
      <c r="C2" s="10"/>
      <c r="E2" s="11" t="s">
        <v>14</v>
      </c>
      <c r="F2" s="10" t="s">
        <v>16</v>
      </c>
      <c r="G2" s="17" t="s">
        <v>19</v>
      </c>
      <c r="H2" s="12" t="s">
        <v>7</v>
      </c>
      <c r="I2" s="10" t="s">
        <v>1</v>
      </c>
      <c r="J2" s="10" t="s">
        <v>8</v>
      </c>
      <c r="K2" s="10" t="s">
        <v>2</v>
      </c>
      <c r="L2" s="10" t="s">
        <v>9</v>
      </c>
      <c r="M2" s="10" t="s">
        <v>3</v>
      </c>
      <c r="N2" s="10" t="s">
        <v>10</v>
      </c>
      <c r="O2" s="10" t="s">
        <v>4</v>
      </c>
      <c r="P2" s="10" t="s">
        <v>11</v>
      </c>
      <c r="Q2" s="10" t="s">
        <v>5</v>
      </c>
      <c r="R2" s="10" t="s">
        <v>12</v>
      </c>
      <c r="S2" s="10" t="s">
        <v>6</v>
      </c>
      <c r="T2" s="10" t="s">
        <v>13</v>
      </c>
      <c r="U2" s="9" t="s">
        <v>0</v>
      </c>
    </row>
    <row r="3" spans="1:21" x14ac:dyDescent="0.3">
      <c r="A3" s="16">
        <v>1</v>
      </c>
      <c r="B3">
        <v>1</v>
      </c>
      <c r="C3" s="1">
        <v>18</v>
      </c>
      <c r="D3" s="1">
        <f>C3</f>
        <v>18</v>
      </c>
      <c r="F3" s="2">
        <v>0</v>
      </c>
      <c r="G3" s="18"/>
      <c r="H3" s="4">
        <v>0</v>
      </c>
      <c r="I3"/>
      <c r="J3"/>
      <c r="T3"/>
      <c r="U3" s="1">
        <f>C3-F3+H3+I3+J3+K3+L3+M3+N3+O3+P3+Q3+R3+S3+T3</f>
        <v>18</v>
      </c>
    </row>
    <row r="4" spans="1:21" x14ac:dyDescent="0.3">
      <c r="A4" s="16">
        <v>2</v>
      </c>
      <c r="B4">
        <v>1</v>
      </c>
      <c r="C4" s="1">
        <v>18</v>
      </c>
      <c r="D4" s="1">
        <f>C4+D3</f>
        <v>36</v>
      </c>
      <c r="E4" s="3">
        <v>4</v>
      </c>
      <c r="F4" s="2">
        <v>33</v>
      </c>
      <c r="G4" s="18">
        <f>U4</f>
        <v>3</v>
      </c>
      <c r="H4" s="4">
        <v>0</v>
      </c>
      <c r="I4"/>
      <c r="J4"/>
      <c r="T4"/>
      <c r="U4" s="1">
        <f>U3+C4-F4+H4+I4+J4+K4+L4+M4+N4+O4+P4+Q4+R4+S4+T4</f>
        <v>3</v>
      </c>
    </row>
    <row r="5" spans="1:21" x14ac:dyDescent="0.3">
      <c r="A5" s="16">
        <v>3</v>
      </c>
      <c r="B5">
        <v>1</v>
      </c>
      <c r="C5" s="1">
        <v>0</v>
      </c>
      <c r="D5" s="1">
        <f>C5+D4</f>
        <v>36</v>
      </c>
      <c r="F5" s="2">
        <v>0</v>
      </c>
      <c r="G5" s="18">
        <f t="shared" ref="G5:G28" si="0">U5</f>
        <v>33</v>
      </c>
      <c r="H5" s="4">
        <v>0</v>
      </c>
      <c r="I5" s="1">
        <v>30</v>
      </c>
      <c r="U5" s="1">
        <f>U4+C5-F5+H5+I5+J5+K5+L5+M5+N5+O5+P5+Q5+R5+S5+T5</f>
        <v>33</v>
      </c>
    </row>
    <row r="6" spans="1:21" x14ac:dyDescent="0.3">
      <c r="A6" s="16">
        <v>4</v>
      </c>
      <c r="B6">
        <v>1</v>
      </c>
      <c r="C6" s="1">
        <v>18</v>
      </c>
      <c r="D6" s="1">
        <f>C6+D5</f>
        <v>54</v>
      </c>
      <c r="E6" s="3">
        <v>5</v>
      </c>
      <c r="F6" s="2">
        <v>66</v>
      </c>
      <c r="G6" s="18">
        <f t="shared" si="0"/>
        <v>33</v>
      </c>
      <c r="H6" s="4">
        <f>C4</f>
        <v>18</v>
      </c>
      <c r="I6" s="1">
        <v>30</v>
      </c>
      <c r="U6" s="1">
        <f>U5+C6-F6+H6+I6+J6+K6+L6+M6+N6+O6+P6+Q6+R6+S6+T6</f>
        <v>33</v>
      </c>
    </row>
    <row r="7" spans="1:21" x14ac:dyDescent="0.3">
      <c r="A7" s="16">
        <v>5</v>
      </c>
      <c r="B7">
        <v>1</v>
      </c>
      <c r="C7" s="1">
        <f>B7*D$1</f>
        <v>18</v>
      </c>
      <c r="D7" s="1">
        <f>C7+D6</f>
        <v>72</v>
      </c>
      <c r="E7" s="3">
        <v>6</v>
      </c>
      <c r="F7" s="2">
        <v>99</v>
      </c>
      <c r="G7" s="18">
        <f t="shared" si="0"/>
        <v>30</v>
      </c>
      <c r="H7" s="4">
        <v>18</v>
      </c>
      <c r="I7" s="1">
        <v>0</v>
      </c>
      <c r="K7" s="1">
        <v>60</v>
      </c>
      <c r="T7"/>
      <c r="U7" s="1">
        <f>U6+C7-F7+H7+I7+J7+K7+L7+M7+N7+O7+P7+Q7+R7+S7+T7</f>
        <v>30</v>
      </c>
    </row>
    <row r="8" spans="1:21" x14ac:dyDescent="0.3">
      <c r="A8" s="16">
        <v>6</v>
      </c>
      <c r="B8">
        <v>1</v>
      </c>
      <c r="C8" s="1">
        <v>0</v>
      </c>
      <c r="D8" s="1">
        <f>C8+D7</f>
        <v>72</v>
      </c>
      <c r="F8" s="2"/>
      <c r="G8" s="18">
        <f t="shared" si="0"/>
        <v>240</v>
      </c>
      <c r="I8" s="1">
        <v>30</v>
      </c>
      <c r="J8" s="1">
        <v>30</v>
      </c>
      <c r="K8" s="1">
        <v>60</v>
      </c>
      <c r="M8" s="1">
        <v>90</v>
      </c>
      <c r="T8"/>
      <c r="U8" s="1">
        <f>U7+C8-F8+H8+I8+J8+K8+L8+M8+N8+O8+P8+Q8+R8+S8+T8</f>
        <v>240</v>
      </c>
    </row>
    <row r="9" spans="1:21" x14ac:dyDescent="0.3">
      <c r="A9" s="16">
        <v>7</v>
      </c>
      <c r="B9">
        <v>1</v>
      </c>
      <c r="C9" s="1">
        <v>18</v>
      </c>
      <c r="D9" s="1">
        <f>C9+D8</f>
        <v>90</v>
      </c>
      <c r="E9" s="3">
        <v>7</v>
      </c>
      <c r="F9" s="2">
        <v>330</v>
      </c>
      <c r="G9" s="18">
        <f t="shared" si="0"/>
        <v>114</v>
      </c>
      <c r="H9" s="4">
        <v>36</v>
      </c>
      <c r="I9" s="1">
        <v>30</v>
      </c>
      <c r="J9" s="1">
        <v>30</v>
      </c>
      <c r="K9" s="1">
        <v>0</v>
      </c>
      <c r="M9" s="1">
        <v>90</v>
      </c>
      <c r="T9"/>
      <c r="U9" s="1">
        <f>U8+C9-F9+H9+I9+J9+K9+L9+M9+N9+O9+P9+Q9+R9+S9+T9</f>
        <v>114</v>
      </c>
    </row>
    <row r="10" spans="1:21" x14ac:dyDescent="0.3">
      <c r="A10" s="16">
        <v>8</v>
      </c>
      <c r="B10">
        <v>1</v>
      </c>
      <c r="C10" s="1">
        <v>18</v>
      </c>
      <c r="D10" s="1">
        <f t="shared" ref="D10:D28" si="1">C10+D9</f>
        <v>108</v>
      </c>
      <c r="F10" s="2"/>
      <c r="G10" s="18">
        <f t="shared" si="0"/>
        <v>588</v>
      </c>
      <c r="H10" s="4">
        <v>36</v>
      </c>
      <c r="I10" s="1">
        <v>0</v>
      </c>
      <c r="J10" s="1">
        <v>0</v>
      </c>
      <c r="K10" s="1">
        <v>60</v>
      </c>
      <c r="L10" s="1">
        <v>60</v>
      </c>
      <c r="M10" s="1">
        <v>0</v>
      </c>
      <c r="O10" s="1">
        <v>300</v>
      </c>
      <c r="T10"/>
      <c r="U10" s="1">
        <f>U9+C10-F10+H10+I10+J10+K10+L10+M10+N10+O10+P10+Q10+R10+S10+T10</f>
        <v>588</v>
      </c>
    </row>
    <row r="11" spans="1:21" x14ac:dyDescent="0.3">
      <c r="A11" s="16">
        <v>9</v>
      </c>
      <c r="B11">
        <v>1</v>
      </c>
      <c r="C11" s="1">
        <v>0</v>
      </c>
      <c r="D11" s="1">
        <f t="shared" si="1"/>
        <v>108</v>
      </c>
      <c r="E11" s="3">
        <v>8</v>
      </c>
      <c r="F11" s="2">
        <v>660</v>
      </c>
      <c r="G11" s="18">
        <f t="shared" si="0"/>
        <v>618</v>
      </c>
      <c r="H11" s="4">
        <v>0</v>
      </c>
      <c r="I11" s="1">
        <v>30</v>
      </c>
      <c r="J11" s="1">
        <v>60</v>
      </c>
      <c r="K11" s="1">
        <v>60</v>
      </c>
      <c r="L11" s="1">
        <v>60</v>
      </c>
      <c r="M11" s="1">
        <v>90</v>
      </c>
      <c r="N11" s="1">
        <v>90</v>
      </c>
      <c r="O11" s="1">
        <v>300</v>
      </c>
      <c r="T11"/>
      <c r="U11" s="1">
        <f>U10+C11-F11+H11+I11+J11+K11+L11+M11+N11+O11+P11+Q11+R11+S11+T11</f>
        <v>618</v>
      </c>
    </row>
    <row r="12" spans="1:21" x14ac:dyDescent="0.3">
      <c r="A12" s="16">
        <v>10</v>
      </c>
      <c r="B12">
        <v>1</v>
      </c>
      <c r="C12" s="1">
        <v>18</v>
      </c>
      <c r="D12" s="1">
        <f t="shared" si="1"/>
        <v>126</v>
      </c>
      <c r="E12" s="3">
        <v>9</v>
      </c>
      <c r="F12" s="2">
        <v>990</v>
      </c>
      <c r="G12" s="18">
        <f t="shared" si="0"/>
        <v>570</v>
      </c>
      <c r="H12" s="4">
        <v>54</v>
      </c>
      <c r="I12" s="1">
        <v>30</v>
      </c>
      <c r="J12" s="1">
        <v>60</v>
      </c>
      <c r="K12" s="1">
        <v>0</v>
      </c>
      <c r="M12" s="1">
        <v>90</v>
      </c>
      <c r="N12" s="1">
        <v>90</v>
      </c>
      <c r="Q12" s="1">
        <v>600</v>
      </c>
      <c r="T12"/>
      <c r="U12" s="1">
        <f>U11+C12-F12+H12+I12+J12+K12+L12+M12+N12+O12+P12+Q12+R12+S12+T12</f>
        <v>570</v>
      </c>
    </row>
    <row r="13" spans="1:21" x14ac:dyDescent="0.3">
      <c r="A13" s="16">
        <v>11</v>
      </c>
      <c r="B13">
        <v>1</v>
      </c>
      <c r="C13" s="1">
        <v>18</v>
      </c>
      <c r="D13" s="1">
        <f t="shared" si="1"/>
        <v>144</v>
      </c>
      <c r="F13" s="2"/>
      <c r="G13" s="18">
        <f t="shared" si="0"/>
        <v>2922</v>
      </c>
      <c r="H13" s="4">
        <v>54</v>
      </c>
      <c r="I13" s="1">
        <v>0</v>
      </c>
      <c r="K13" s="1">
        <v>60</v>
      </c>
      <c r="L13" s="1">
        <v>120</v>
      </c>
      <c r="N13" s="1">
        <v>0</v>
      </c>
      <c r="O13" s="1">
        <v>300</v>
      </c>
      <c r="P13" s="1">
        <v>300</v>
      </c>
      <c r="Q13" s="1">
        <v>600</v>
      </c>
      <c r="S13" s="1">
        <v>900</v>
      </c>
      <c r="T13"/>
      <c r="U13" s="1">
        <f>U12+C13-F13+H13+I13+J13+K13+L13+M13+N13+O13+P13+Q13+R13+S13+T13</f>
        <v>2922</v>
      </c>
    </row>
    <row r="14" spans="1:21" x14ac:dyDescent="0.3">
      <c r="A14" s="16">
        <v>12</v>
      </c>
      <c r="B14">
        <v>1</v>
      </c>
      <c r="C14" s="1">
        <v>0</v>
      </c>
      <c r="D14" s="1">
        <f t="shared" si="1"/>
        <v>144</v>
      </c>
      <c r="G14" s="18">
        <f t="shared" si="0"/>
        <v>4992</v>
      </c>
      <c r="I14" s="1">
        <v>30</v>
      </c>
      <c r="J14" s="1">
        <v>90</v>
      </c>
      <c r="K14" s="1">
        <v>60</v>
      </c>
      <c r="L14" s="1">
        <v>120</v>
      </c>
      <c r="M14" s="1">
        <v>90</v>
      </c>
      <c r="N14" s="1">
        <v>180</v>
      </c>
      <c r="O14" s="1">
        <v>300</v>
      </c>
      <c r="P14" s="1">
        <v>300</v>
      </c>
      <c r="S14" s="1">
        <v>900</v>
      </c>
      <c r="U14" s="1">
        <f>U13+C14-F14+H14+I14+J14+K14+L14+M14+N14+O14+P14+Q14+R14+S14+T14</f>
        <v>4992</v>
      </c>
    </row>
    <row r="15" spans="1:21" x14ac:dyDescent="0.3">
      <c r="A15" s="16">
        <v>13</v>
      </c>
      <c r="B15">
        <v>1</v>
      </c>
      <c r="C15" s="1">
        <v>18</v>
      </c>
      <c r="D15" s="1">
        <f t="shared" si="1"/>
        <v>162</v>
      </c>
      <c r="G15" s="18">
        <f t="shared" si="0"/>
        <v>6672</v>
      </c>
      <c r="H15" s="4">
        <v>72</v>
      </c>
      <c r="I15" s="1">
        <v>30</v>
      </c>
      <c r="J15" s="1">
        <v>90</v>
      </c>
      <c r="K15" s="1">
        <v>0</v>
      </c>
      <c r="L15" s="1">
        <v>0</v>
      </c>
      <c r="M15" s="1">
        <v>90</v>
      </c>
      <c r="N15" s="1">
        <v>180</v>
      </c>
      <c r="P15" s="1">
        <v>0</v>
      </c>
      <c r="Q15" s="1">
        <v>600</v>
      </c>
      <c r="R15" s="1">
        <v>600</v>
      </c>
      <c r="U15" s="1">
        <f>U14+C15-F15+H15+I15+J15+K15+L15+M15+N15+O15+P15+Q15+R15+S15+T15</f>
        <v>6672</v>
      </c>
    </row>
    <row r="16" spans="1:21" x14ac:dyDescent="0.3">
      <c r="A16" s="16">
        <v>14</v>
      </c>
      <c r="B16">
        <v>1</v>
      </c>
      <c r="C16" s="1">
        <v>18</v>
      </c>
      <c r="D16" s="1">
        <f t="shared" si="1"/>
        <v>180</v>
      </c>
      <c r="G16" s="18">
        <f t="shared" si="0"/>
        <v>10902</v>
      </c>
      <c r="H16" s="4">
        <v>72</v>
      </c>
      <c r="I16" s="1">
        <v>0</v>
      </c>
      <c r="K16" s="1">
        <v>60</v>
      </c>
      <c r="L16" s="1">
        <v>180</v>
      </c>
      <c r="M16" s="1">
        <v>0</v>
      </c>
      <c r="N16" s="1">
        <v>0</v>
      </c>
      <c r="O16" s="1">
        <v>300</v>
      </c>
      <c r="P16" s="1">
        <v>600</v>
      </c>
      <c r="Q16" s="1">
        <v>600</v>
      </c>
      <c r="R16" s="1">
        <v>600</v>
      </c>
      <c r="S16" s="1">
        <v>900</v>
      </c>
      <c r="T16" s="1">
        <v>900</v>
      </c>
      <c r="U16" s="1">
        <f>U15+C16-F16+H16+I16+J16+K16+L16+M16+N16+O16+P16+Q16+R16+S16+T16</f>
        <v>10902</v>
      </c>
    </row>
    <row r="17" spans="1:21" x14ac:dyDescent="0.3">
      <c r="A17" s="16">
        <v>15</v>
      </c>
      <c r="B17">
        <v>1</v>
      </c>
      <c r="C17" s="1">
        <v>0</v>
      </c>
      <c r="D17" s="1">
        <f t="shared" si="1"/>
        <v>180</v>
      </c>
      <c r="G17" s="18">
        <f t="shared" si="0"/>
        <v>14352</v>
      </c>
      <c r="H17" s="4">
        <v>0</v>
      </c>
      <c r="I17" s="1">
        <v>30</v>
      </c>
      <c r="J17" s="1">
        <v>120</v>
      </c>
      <c r="K17" s="1">
        <v>60</v>
      </c>
      <c r="L17" s="1">
        <v>180</v>
      </c>
      <c r="M17" s="1">
        <v>90</v>
      </c>
      <c r="N17" s="1">
        <v>270</v>
      </c>
      <c r="O17" s="1">
        <v>300</v>
      </c>
      <c r="P17" s="1">
        <v>600</v>
      </c>
      <c r="R17" s="1">
        <v>0</v>
      </c>
      <c r="S17" s="1">
        <v>900</v>
      </c>
      <c r="T17" s="1">
        <v>900</v>
      </c>
      <c r="U17" s="1">
        <f>U16+C17-F17+H17+I17+J17+K17+L17+M17+N17+O17+P17+Q17+R17+S17+T17</f>
        <v>14352</v>
      </c>
    </row>
    <row r="18" spans="1:21" x14ac:dyDescent="0.3">
      <c r="A18" s="16">
        <v>16</v>
      </c>
      <c r="B18">
        <v>1</v>
      </c>
      <c r="C18" s="1">
        <v>18</v>
      </c>
      <c r="D18" s="1">
        <f t="shared" si="1"/>
        <v>198</v>
      </c>
      <c r="G18" s="18">
        <f t="shared" si="0"/>
        <v>16770</v>
      </c>
      <c r="H18" s="4">
        <v>90</v>
      </c>
      <c r="I18" s="1">
        <v>30</v>
      </c>
      <c r="J18" s="1">
        <v>120</v>
      </c>
      <c r="K18" s="1">
        <v>0</v>
      </c>
      <c r="L18" s="1">
        <v>0</v>
      </c>
      <c r="M18" s="1">
        <v>90</v>
      </c>
      <c r="N18" s="1">
        <v>270</v>
      </c>
      <c r="P18" s="1">
        <v>0</v>
      </c>
      <c r="Q18" s="1">
        <v>600</v>
      </c>
      <c r="R18" s="1">
        <v>1200</v>
      </c>
      <c r="U18" s="1">
        <f>U17+C18-F18+H18+I18+J18+K18+L18+M18+N18+O18+P18+Q18+R18+S18+T18</f>
        <v>16770</v>
      </c>
    </row>
    <row r="19" spans="1:21" x14ac:dyDescent="0.3">
      <c r="A19" s="16">
        <v>17</v>
      </c>
      <c r="B19">
        <v>1</v>
      </c>
      <c r="C19" s="1">
        <v>18</v>
      </c>
      <c r="D19" s="1">
        <f t="shared" si="1"/>
        <v>216</v>
      </c>
      <c r="G19" s="18">
        <f t="shared" si="0"/>
        <v>22878</v>
      </c>
      <c r="H19" s="4">
        <v>90</v>
      </c>
      <c r="I19" s="1">
        <v>0</v>
      </c>
      <c r="K19" s="1">
        <v>60</v>
      </c>
      <c r="L19" s="1">
        <v>240</v>
      </c>
      <c r="N19" s="1">
        <v>0</v>
      </c>
      <c r="O19" s="1">
        <v>300</v>
      </c>
      <c r="P19" s="1">
        <v>900</v>
      </c>
      <c r="Q19" s="1">
        <v>600</v>
      </c>
      <c r="R19" s="1">
        <v>1200</v>
      </c>
      <c r="S19" s="1">
        <v>900</v>
      </c>
      <c r="T19" s="1">
        <v>1800</v>
      </c>
      <c r="U19" s="1">
        <f>U18+C19-F19+H19+I19+J19+K19+L19+M19+N19+O19+P19+Q19+R19+S19+T19</f>
        <v>22878</v>
      </c>
    </row>
    <row r="20" spans="1:21" x14ac:dyDescent="0.3">
      <c r="A20" s="16">
        <v>18</v>
      </c>
      <c r="B20">
        <v>1</v>
      </c>
      <c r="C20" s="1">
        <v>0</v>
      </c>
      <c r="D20" s="1">
        <f t="shared" si="1"/>
        <v>216</v>
      </c>
      <c r="G20" s="18">
        <f t="shared" si="0"/>
        <v>27708</v>
      </c>
      <c r="H20" s="4">
        <v>0</v>
      </c>
      <c r="I20" s="1">
        <v>30</v>
      </c>
      <c r="J20" s="1">
        <v>150</v>
      </c>
      <c r="K20" s="1">
        <v>60</v>
      </c>
      <c r="L20" s="1">
        <v>240</v>
      </c>
      <c r="M20" s="1">
        <v>90</v>
      </c>
      <c r="N20" s="1">
        <v>360</v>
      </c>
      <c r="O20" s="1">
        <v>300</v>
      </c>
      <c r="P20" s="1">
        <v>900</v>
      </c>
      <c r="S20" s="1">
        <v>900</v>
      </c>
      <c r="T20" s="1">
        <v>1800</v>
      </c>
      <c r="U20" s="1">
        <f>U19+C20-F20+H20+I20+J20+K20+L20+M20+N20+O20+P20+Q20+R20+S20+T20</f>
        <v>27708</v>
      </c>
    </row>
    <row r="21" spans="1:21" x14ac:dyDescent="0.3">
      <c r="A21" s="16">
        <v>19</v>
      </c>
      <c r="B21">
        <v>1</v>
      </c>
      <c r="C21" s="1">
        <v>18</v>
      </c>
      <c r="D21" s="1">
        <f t="shared" si="1"/>
        <v>234</v>
      </c>
      <c r="G21" s="18">
        <f t="shared" si="0"/>
        <v>30864</v>
      </c>
      <c r="H21" s="4">
        <v>108</v>
      </c>
      <c r="I21" s="1">
        <v>30</v>
      </c>
      <c r="J21" s="1">
        <v>150</v>
      </c>
      <c r="K21" s="1">
        <v>0</v>
      </c>
      <c r="L21" s="1">
        <v>0</v>
      </c>
      <c r="M21" s="1">
        <v>90</v>
      </c>
      <c r="N21" s="1">
        <v>360</v>
      </c>
      <c r="P21" s="1">
        <v>0</v>
      </c>
      <c r="Q21" s="1">
        <v>600</v>
      </c>
      <c r="R21" s="1">
        <v>1800</v>
      </c>
      <c r="U21" s="1">
        <f>U20+C21-F21+H21+I21+J21+K21+L21+M21+N21+O21+P21+Q21+R21+S21+T21</f>
        <v>30864</v>
      </c>
    </row>
    <row r="22" spans="1:21" x14ac:dyDescent="0.3">
      <c r="A22" s="16">
        <v>20</v>
      </c>
      <c r="B22">
        <v>1</v>
      </c>
      <c r="C22" s="1">
        <v>18</v>
      </c>
      <c r="D22" s="1">
        <f t="shared" si="1"/>
        <v>252</v>
      </c>
      <c r="G22" s="18">
        <f t="shared" si="0"/>
        <v>38850</v>
      </c>
      <c r="H22" s="4">
        <v>108</v>
      </c>
      <c r="I22" s="1">
        <v>0</v>
      </c>
      <c r="K22" s="1">
        <v>60</v>
      </c>
      <c r="L22" s="1">
        <v>300</v>
      </c>
      <c r="M22" s="1">
        <v>0</v>
      </c>
      <c r="N22" s="1">
        <v>0</v>
      </c>
      <c r="O22" s="1">
        <v>300</v>
      </c>
      <c r="P22" s="1">
        <v>1200</v>
      </c>
      <c r="Q22" s="1">
        <v>600</v>
      </c>
      <c r="R22" s="1">
        <v>1800</v>
      </c>
      <c r="S22" s="1">
        <v>900</v>
      </c>
      <c r="T22" s="1">
        <v>2700</v>
      </c>
      <c r="U22" s="1">
        <f>U21+C22-F22+H22+I22+J22+K22+L22+M22+N22+O22+P22+Q22+R22+S22+T22</f>
        <v>38850</v>
      </c>
    </row>
    <row r="23" spans="1:21" x14ac:dyDescent="0.3">
      <c r="A23" s="16">
        <v>21</v>
      </c>
      <c r="B23">
        <v>1</v>
      </c>
      <c r="C23" s="1">
        <v>0</v>
      </c>
      <c r="D23" s="1">
        <f t="shared" si="1"/>
        <v>252</v>
      </c>
      <c r="G23" s="18">
        <f t="shared" si="0"/>
        <v>45060</v>
      </c>
      <c r="H23" s="4">
        <v>0</v>
      </c>
      <c r="I23" s="1">
        <v>30</v>
      </c>
      <c r="J23" s="1">
        <v>180</v>
      </c>
      <c r="K23" s="1">
        <v>60</v>
      </c>
      <c r="L23" s="1">
        <v>300</v>
      </c>
      <c r="M23" s="1">
        <v>90</v>
      </c>
      <c r="N23" s="1">
        <v>450</v>
      </c>
      <c r="O23" s="1">
        <v>300</v>
      </c>
      <c r="P23" s="1">
        <v>1200</v>
      </c>
      <c r="S23" s="1">
        <v>900</v>
      </c>
      <c r="T23" s="1">
        <v>2700</v>
      </c>
      <c r="U23" s="1">
        <f>U22+C23-F23+H23+I23+J23+K23+L23+M23+N23+O23+P23+Q23+R23+S23+T23</f>
        <v>45060</v>
      </c>
    </row>
    <row r="24" spans="1:21" x14ac:dyDescent="0.3">
      <c r="A24" s="16">
        <v>22</v>
      </c>
      <c r="B24">
        <v>1</v>
      </c>
      <c r="C24" s="1">
        <v>18</v>
      </c>
      <c r="D24" s="1">
        <f t="shared" si="1"/>
        <v>270</v>
      </c>
      <c r="G24" s="18">
        <f t="shared" si="0"/>
        <v>48954</v>
      </c>
      <c r="H24" s="4">
        <v>126</v>
      </c>
      <c r="I24" s="1">
        <v>30</v>
      </c>
      <c r="J24" s="1">
        <v>180</v>
      </c>
      <c r="K24" s="1">
        <v>0</v>
      </c>
      <c r="L24" s="1">
        <v>0</v>
      </c>
      <c r="M24" s="1">
        <v>90</v>
      </c>
      <c r="N24" s="1">
        <v>450</v>
      </c>
      <c r="P24" s="1">
        <v>0</v>
      </c>
      <c r="Q24" s="1">
        <v>600</v>
      </c>
      <c r="R24" s="1">
        <v>2400</v>
      </c>
      <c r="U24" s="1">
        <f>U23+C24-F24+H24+I24+J24+K24+L24+M24+N24+O24+P24+Q24+R24+S24+T24</f>
        <v>48954</v>
      </c>
    </row>
    <row r="25" spans="1:21" x14ac:dyDescent="0.3">
      <c r="A25" s="16">
        <v>23</v>
      </c>
      <c r="B25">
        <v>1</v>
      </c>
      <c r="C25" s="1">
        <v>18</v>
      </c>
      <c r="D25" s="1">
        <f t="shared" si="1"/>
        <v>288</v>
      </c>
      <c r="G25" s="18">
        <f t="shared" si="0"/>
        <v>58818</v>
      </c>
      <c r="H25" s="4">
        <v>126</v>
      </c>
      <c r="I25" s="1">
        <v>0</v>
      </c>
      <c r="K25" s="1">
        <v>60</v>
      </c>
      <c r="L25" s="1">
        <v>360</v>
      </c>
      <c r="N25" s="1">
        <v>0</v>
      </c>
      <c r="O25" s="1">
        <v>300</v>
      </c>
      <c r="P25" s="1">
        <v>1500</v>
      </c>
      <c r="Q25" s="1">
        <v>600</v>
      </c>
      <c r="R25" s="1">
        <v>2400</v>
      </c>
      <c r="S25" s="1">
        <v>900</v>
      </c>
      <c r="T25" s="1">
        <v>3600</v>
      </c>
      <c r="U25" s="1">
        <f>U24+C25-F25+H25+I25+J25+K25+L25+M25+N25+O25+P25+Q25+R25+S25+T25</f>
        <v>58818</v>
      </c>
    </row>
    <row r="26" spans="1:21" x14ac:dyDescent="0.3">
      <c r="A26" s="16">
        <v>24</v>
      </c>
      <c r="B26">
        <v>1</v>
      </c>
      <c r="C26" s="1">
        <v>0</v>
      </c>
      <c r="D26" s="1">
        <f t="shared" si="1"/>
        <v>288</v>
      </c>
      <c r="G26" s="18">
        <f t="shared" si="0"/>
        <v>66408</v>
      </c>
      <c r="H26" s="4">
        <v>0</v>
      </c>
      <c r="I26" s="1">
        <v>30</v>
      </c>
      <c r="J26" s="1">
        <v>210</v>
      </c>
      <c r="K26" s="1">
        <v>60</v>
      </c>
      <c r="L26" s="1">
        <v>360</v>
      </c>
      <c r="M26" s="1">
        <v>90</v>
      </c>
      <c r="N26" s="1">
        <v>540</v>
      </c>
      <c r="O26" s="1">
        <v>300</v>
      </c>
      <c r="P26" s="1">
        <v>1500</v>
      </c>
      <c r="S26" s="1">
        <v>900</v>
      </c>
      <c r="T26" s="1">
        <v>3600</v>
      </c>
      <c r="U26" s="1">
        <f>U25+C26-F26+H26+I26+J26+K26+L26+M26+N26+O26+P26+Q26+R26+S26+T26</f>
        <v>66408</v>
      </c>
    </row>
    <row r="27" spans="1:21" x14ac:dyDescent="0.3">
      <c r="A27" s="16">
        <v>25</v>
      </c>
      <c r="B27">
        <v>1</v>
      </c>
      <c r="C27" s="1">
        <v>18</v>
      </c>
      <c r="D27" s="1">
        <f t="shared" si="1"/>
        <v>306</v>
      </c>
      <c r="G27" s="18">
        <f t="shared" si="0"/>
        <v>71040</v>
      </c>
      <c r="H27" s="4">
        <v>144</v>
      </c>
      <c r="I27" s="1">
        <v>30</v>
      </c>
      <c r="J27" s="1">
        <v>210</v>
      </c>
      <c r="K27" s="1">
        <v>0</v>
      </c>
      <c r="L27" s="1">
        <v>0</v>
      </c>
      <c r="M27" s="1">
        <v>90</v>
      </c>
      <c r="N27" s="1">
        <v>540</v>
      </c>
      <c r="P27" s="1">
        <v>0</v>
      </c>
      <c r="Q27" s="1">
        <v>600</v>
      </c>
      <c r="R27" s="1">
        <v>3000</v>
      </c>
      <c r="U27" s="1">
        <f>U26+C27-F27+H27+I27+J27+K27+L27+M27+N27+O27+P27+Q27+R27+S27+T27</f>
        <v>71040</v>
      </c>
    </row>
    <row r="28" spans="1:21" x14ac:dyDescent="0.3">
      <c r="A28" s="16">
        <v>26</v>
      </c>
      <c r="B28">
        <v>1</v>
      </c>
      <c r="C28" s="1">
        <v>18</v>
      </c>
      <c r="D28" s="1">
        <f t="shared" si="1"/>
        <v>324</v>
      </c>
      <c r="G28" s="18">
        <f t="shared" si="0"/>
        <v>82762</v>
      </c>
      <c r="H28" s="4">
        <v>144</v>
      </c>
      <c r="I28" s="1">
        <v>0</v>
      </c>
      <c r="K28" s="1">
        <v>60</v>
      </c>
      <c r="L28" s="1">
        <v>400</v>
      </c>
      <c r="M28" s="1">
        <v>0</v>
      </c>
      <c r="N28" s="1">
        <v>0</v>
      </c>
      <c r="O28" s="1">
        <v>300</v>
      </c>
      <c r="P28" s="1">
        <v>1800</v>
      </c>
      <c r="Q28" s="1">
        <v>600</v>
      </c>
      <c r="R28" s="1">
        <v>3000</v>
      </c>
      <c r="S28" s="1">
        <v>900</v>
      </c>
      <c r="T28" s="1">
        <v>4500</v>
      </c>
      <c r="U28" s="1">
        <f>U27+C28-F28+H28+I28+J28+K28+L28+M28+N28+O28+P28+Q28+R28+S28+T28</f>
        <v>82762</v>
      </c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018B8-42C2-4B5D-9482-986A32A29510}">
  <dimension ref="A1:Z15"/>
  <sheetViews>
    <sheetView tabSelected="1" workbookViewId="0">
      <selection activeCell="F7" sqref="F7"/>
    </sheetView>
  </sheetViews>
  <sheetFormatPr defaultRowHeight="14.4" x14ac:dyDescent="0.3"/>
  <cols>
    <col min="1" max="1" width="5.33203125" bestFit="1" customWidth="1"/>
    <col min="2" max="2" width="11.21875" style="1" bestFit="1" customWidth="1"/>
    <col min="3" max="3" width="10.21875" bestFit="1" customWidth="1"/>
    <col min="4" max="4" width="11.21875" bestFit="1" customWidth="1"/>
    <col min="5" max="5" width="10.109375" bestFit="1" customWidth="1"/>
    <col min="6" max="6" width="10.21875" bestFit="1" customWidth="1"/>
    <col min="7" max="7" width="10.109375" style="1" bestFit="1" customWidth="1"/>
    <col min="8" max="9" width="10.109375" bestFit="1" customWidth="1"/>
    <col min="10" max="10" width="10.109375" style="1" bestFit="1" customWidth="1"/>
    <col min="11" max="11" width="10.109375" bestFit="1" customWidth="1"/>
    <col min="12" max="12" width="10.109375" style="1" bestFit="1" customWidth="1"/>
    <col min="13" max="13" width="7" bestFit="1" customWidth="1"/>
    <col min="14" max="14" width="10.109375" style="1" bestFit="1" customWidth="1"/>
    <col min="15" max="15" width="11.21875" bestFit="1" customWidth="1"/>
    <col min="16" max="23" width="5" hidden="1" customWidth="1"/>
  </cols>
  <sheetData>
    <row r="1" spans="1:26" s="5" customFormat="1" x14ac:dyDescent="0.3">
      <c r="A1" s="5" t="s">
        <v>17</v>
      </c>
      <c r="B1" s="20">
        <v>1</v>
      </c>
      <c r="C1" s="6">
        <f>IF(B1=1,3,P1)</f>
        <v>3</v>
      </c>
      <c r="D1" s="5" t="s">
        <v>36</v>
      </c>
      <c r="E1" s="5" t="s">
        <v>37</v>
      </c>
      <c r="F1" s="6">
        <f>C1+(C1*10%)</f>
        <v>3.3</v>
      </c>
      <c r="G1" s="6"/>
      <c r="J1" s="6"/>
      <c r="L1" s="6"/>
      <c r="N1" s="6"/>
      <c r="O1" s="5" t="s">
        <v>34</v>
      </c>
      <c r="P1" s="5">
        <f>IF(B$1=2,9,Q1)</f>
        <v>0</v>
      </c>
      <c r="Q1" s="5">
        <f>IF($B$1=3,18,R1)</f>
        <v>0</v>
      </c>
      <c r="R1" s="5">
        <f>IF($B$1=4,48,S1)</f>
        <v>0</v>
      </c>
      <c r="S1" s="5">
        <f>IF($B$1=5,108,T1)</f>
        <v>0</v>
      </c>
      <c r="T1" s="5">
        <f>IF($B$1=6,198,U1)</f>
        <v>0</v>
      </c>
      <c r="U1" s="5">
        <f>IF($B$1=7,498,V1)</f>
        <v>0</v>
      </c>
      <c r="V1" s="5">
        <f>IF($B$1=8,1098,W1)</f>
        <v>0</v>
      </c>
      <c r="W1" s="5">
        <f>IF($B$1=9,1998,X1)</f>
        <v>0</v>
      </c>
    </row>
    <row r="2" spans="1:26" x14ac:dyDescent="0.3">
      <c r="A2" t="s">
        <v>20</v>
      </c>
      <c r="B2" s="1" t="s">
        <v>21</v>
      </c>
      <c r="C2" t="s">
        <v>22</v>
      </c>
      <c r="D2" t="s">
        <v>27</v>
      </c>
      <c r="E2" t="s">
        <v>28</v>
      </c>
      <c r="F2" t="s">
        <v>29</v>
      </c>
      <c r="G2" s="1" t="s">
        <v>23</v>
      </c>
      <c r="H2" t="s">
        <v>30</v>
      </c>
      <c r="I2" t="s">
        <v>31</v>
      </c>
      <c r="J2" s="1" t="s">
        <v>24</v>
      </c>
      <c r="K2" t="s">
        <v>32</v>
      </c>
      <c r="L2" s="1" t="s">
        <v>25</v>
      </c>
      <c r="M2" t="s">
        <v>33</v>
      </c>
      <c r="N2" s="1" t="s">
        <v>26</v>
      </c>
      <c r="O2" t="s">
        <v>35</v>
      </c>
      <c r="Z2">
        <v>6</v>
      </c>
    </row>
    <row r="3" spans="1:26" x14ac:dyDescent="0.3">
      <c r="A3">
        <v>1</v>
      </c>
      <c r="B3" s="1">
        <f>C$1</f>
        <v>3</v>
      </c>
      <c r="O3" s="1">
        <f>SUM(B3:N3)</f>
        <v>3</v>
      </c>
      <c r="Z3">
        <v>9.9</v>
      </c>
    </row>
    <row r="4" spans="1:26" x14ac:dyDescent="0.3">
      <c r="A4">
        <v>2</v>
      </c>
      <c r="B4" s="1">
        <f>C$1</f>
        <v>3</v>
      </c>
      <c r="O4" s="1">
        <f>SUM(B4:N4)</f>
        <v>3</v>
      </c>
      <c r="Z4" s="21">
        <f>Z2/Z3</f>
        <v>0.60606060606060608</v>
      </c>
    </row>
    <row r="5" spans="1:26" x14ac:dyDescent="0.3">
      <c r="A5">
        <v>3</v>
      </c>
      <c r="B5" s="1">
        <v>0</v>
      </c>
      <c r="O5" s="1">
        <f t="shared" ref="O5:O13" si="0">SUM(B5:N5)</f>
        <v>0</v>
      </c>
    </row>
    <row r="6" spans="1:26" x14ac:dyDescent="0.3">
      <c r="A6">
        <v>4</v>
      </c>
      <c r="B6" s="1">
        <f>C$1</f>
        <v>3</v>
      </c>
      <c r="C6" s="1">
        <f>C$1</f>
        <v>3</v>
      </c>
      <c r="D6" s="1"/>
      <c r="E6" s="1"/>
      <c r="F6" s="1"/>
      <c r="O6" s="1">
        <f t="shared" si="0"/>
        <v>6</v>
      </c>
    </row>
    <row r="7" spans="1:26" x14ac:dyDescent="0.3">
      <c r="A7">
        <v>5</v>
      </c>
      <c r="B7" s="1">
        <f>C$1</f>
        <v>3</v>
      </c>
      <c r="C7" s="1"/>
      <c r="D7" s="1"/>
      <c r="E7" s="1"/>
      <c r="F7" s="1"/>
      <c r="G7" s="1">
        <f>C$1</f>
        <v>3</v>
      </c>
      <c r="O7" s="1">
        <f t="shared" si="0"/>
        <v>6</v>
      </c>
    </row>
    <row r="8" spans="1:26" x14ac:dyDescent="0.3">
      <c r="A8">
        <v>6</v>
      </c>
      <c r="B8" s="1">
        <v>0</v>
      </c>
      <c r="C8" s="1"/>
      <c r="D8" s="1"/>
      <c r="E8" s="1"/>
      <c r="F8" s="1"/>
      <c r="O8" s="1">
        <f t="shared" si="0"/>
        <v>0</v>
      </c>
    </row>
    <row r="9" spans="1:26" x14ac:dyDescent="0.3">
      <c r="A9">
        <v>7</v>
      </c>
      <c r="B9" s="1">
        <f>C$1</f>
        <v>3</v>
      </c>
      <c r="C9" s="1">
        <f>C$1</f>
        <v>3</v>
      </c>
      <c r="D9" s="1">
        <f>C$1</f>
        <v>3</v>
      </c>
      <c r="E9" s="1"/>
      <c r="F9" s="1"/>
      <c r="J9" s="1">
        <f>C$1</f>
        <v>3</v>
      </c>
      <c r="O9" s="1">
        <f t="shared" si="0"/>
        <v>12</v>
      </c>
    </row>
    <row r="10" spans="1:26" x14ac:dyDescent="0.3">
      <c r="A10">
        <v>8</v>
      </c>
      <c r="B10" s="1">
        <f>C$1</f>
        <v>3</v>
      </c>
      <c r="C10" s="1"/>
      <c r="D10" s="1"/>
      <c r="E10" s="1"/>
      <c r="F10" s="1"/>
      <c r="G10" s="1">
        <f>C$1</f>
        <v>3</v>
      </c>
      <c r="H10" s="1">
        <f>C$1</f>
        <v>3</v>
      </c>
      <c r="L10" s="1">
        <f>C$1</f>
        <v>3</v>
      </c>
      <c r="O10" s="1">
        <f t="shared" si="0"/>
        <v>12</v>
      </c>
    </row>
    <row r="11" spans="1:26" x14ac:dyDescent="0.3">
      <c r="A11">
        <v>9</v>
      </c>
      <c r="B11" s="1">
        <v>0</v>
      </c>
      <c r="C11" s="1"/>
      <c r="D11" s="1"/>
      <c r="E11" s="1"/>
      <c r="F11" s="1"/>
      <c r="O11" s="1">
        <f t="shared" si="0"/>
        <v>0</v>
      </c>
    </row>
    <row r="12" spans="1:26" x14ac:dyDescent="0.3">
      <c r="A12">
        <v>10</v>
      </c>
      <c r="B12" s="1">
        <f>C$1</f>
        <v>3</v>
      </c>
      <c r="C12" s="1">
        <f>C$1</f>
        <v>3</v>
      </c>
      <c r="D12" s="1">
        <f>C$1</f>
        <v>3</v>
      </c>
      <c r="E12" s="1">
        <f>C$1</f>
        <v>3</v>
      </c>
      <c r="F12" s="1"/>
      <c r="J12" s="1">
        <f>C$1</f>
        <v>3</v>
      </c>
      <c r="K12" s="1">
        <f>C$1</f>
        <v>3</v>
      </c>
      <c r="N12" s="1">
        <f>C$1</f>
        <v>3</v>
      </c>
      <c r="O12" s="1">
        <f t="shared" si="0"/>
        <v>21</v>
      </c>
    </row>
    <row r="13" spans="1:26" x14ac:dyDescent="0.3">
      <c r="A13">
        <v>11</v>
      </c>
      <c r="B13" s="1">
        <f>C$1</f>
        <v>3</v>
      </c>
      <c r="C13" s="1"/>
      <c r="D13" s="1"/>
      <c r="E13" s="1"/>
      <c r="F13" s="1"/>
      <c r="G13" s="1">
        <f>C$1</f>
        <v>3</v>
      </c>
      <c r="H13" s="1">
        <f>C$1</f>
        <v>3</v>
      </c>
      <c r="I13" s="1">
        <f>C$1</f>
        <v>3</v>
      </c>
      <c r="L13" s="1">
        <f>C$1</f>
        <v>3</v>
      </c>
      <c r="O13" s="1">
        <f t="shared" si="0"/>
        <v>15</v>
      </c>
    </row>
    <row r="14" spans="1:26" x14ac:dyDescent="0.3">
      <c r="A14">
        <v>12</v>
      </c>
      <c r="B14" s="1">
        <v>0</v>
      </c>
      <c r="C14" s="1"/>
      <c r="D14" s="1"/>
      <c r="E14" s="1"/>
      <c r="F14" s="1"/>
      <c r="O14" s="6"/>
    </row>
    <row r="15" spans="1:26" x14ac:dyDescent="0.3">
      <c r="B15" s="6">
        <f>SUM(B3:B14)</f>
        <v>24</v>
      </c>
      <c r="O15" s="6">
        <f>SUM(O3:O14)</f>
        <v>78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wt growth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Graham Frame</dc:creator>
  <cp:lastModifiedBy>Graham Frame</cp:lastModifiedBy>
  <dcterms:created xsi:type="dcterms:W3CDTF">2026-05-26T10:01:38Z</dcterms:created>
  <dcterms:modified xsi:type="dcterms:W3CDTF">2026-05-30T15:40:07Z</dcterms:modified>
</cp:coreProperties>
</file>